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-120" yWindow="-120" windowWidth="21180" windowHeight="11400"/>
  </bookViews>
  <sheets>
    <sheet name="Прил13" sheetId="21" r:id="rId1"/>
    <sheet name="Лист1" sheetId="22" r:id="rId2"/>
  </sheets>
  <definedNames>
    <definedName name="_Date_">#REF!</definedName>
    <definedName name="_Otchet_Period_Source__AT_ObjectName">#REF!</definedName>
    <definedName name="_Period_">#REF!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9" i="21"/>
  <c r="F16"/>
  <c r="F17"/>
  <c r="F18"/>
  <c r="F19"/>
  <c r="F20"/>
  <c r="F21"/>
  <c r="F15"/>
  <c r="E15"/>
  <c r="E9" s="1"/>
  <c r="E19"/>
  <c r="E16"/>
  <c r="D19" i="22" l="1"/>
  <c r="D16"/>
  <c r="D15" s="1"/>
  <c r="D13"/>
  <c r="D11"/>
  <c r="D19" i="21"/>
  <c r="D16"/>
  <c r="D15" s="1"/>
  <c r="D13"/>
  <c r="D11"/>
  <c r="D10" i="22" l="1"/>
  <c r="D9" s="1"/>
  <c r="D10" i="21"/>
  <c r="D9" s="1"/>
</calcChain>
</file>

<file path=xl/sharedStrings.xml><?xml version="1.0" encoding="utf-8"?>
<sst xmlns="http://schemas.openxmlformats.org/spreadsheetml/2006/main" count="74" uniqueCount="41">
  <si>
    <t>Бюджетные кредиты, полученные от других бюджетов бюджетной системы Российской Федерации бюджетами городских округов</t>
  </si>
  <si>
    <t>Увеличение прочих остатков денежных средств бюджетов городских округов</t>
  </si>
  <si>
    <t>Уменьшение прочих остатков денежных средств бюджетов городских округов</t>
  </si>
  <si>
    <t>Получение  кредитов от других бюджетов бюджетной системы Российской Федерации бюджетами городских округов</t>
  </si>
  <si>
    <t>Погашение  кредитов от других бюджетов бюджетной системы Российской Федерации бюджетами городских округов</t>
  </si>
  <si>
    <t>3</t>
  </si>
  <si>
    <t xml:space="preserve">Свод  источников  финансирования  дефицита   бюджета </t>
  </si>
  <si>
    <t>Код источника  финансирования по бюджетной классификации</t>
  </si>
  <si>
    <t xml:space="preserve">Наименования   источника  финансирования дефицита бюджета ГО    </t>
  </si>
  <si>
    <t>Номер строки</t>
  </si>
  <si>
    <t>Изменение остатков средств на счетах по учету средств бюджета</t>
  </si>
  <si>
    <t>919 01 05 02 01 04 0000 510</t>
  </si>
  <si>
    <t>919 01 05 02 01 04 0000 610</t>
  </si>
  <si>
    <t>919 01 03 01 00 04 0000 710</t>
  </si>
  <si>
    <t>919 01 03 01 00 04 0000 810</t>
  </si>
  <si>
    <t>000 01 00 00 00 00 0000 000</t>
  </si>
  <si>
    <t>ИСТОЧНИКИ ВНУТРЕННЕГО ФИНАНСИРОВАНИЯ ДЕФИЦИТА БЮДЖЕТОВ</t>
  </si>
  <si>
    <t>Кредиты кредитных организаций в валюте  Российской Федерации</t>
  </si>
  <si>
    <t>Получение кредитов от кредитных организаций бюджетами городских округов в валюте Российской Федерации</t>
  </si>
  <si>
    <t>Погашение кредитов, предоставленных кредитными организациямив валюте  Российской Федерации</t>
  </si>
  <si>
    <t>Погашение бюджетами городских округов кредитов от кредитных организаций в валюте Российской Федерации</t>
  </si>
  <si>
    <t xml:space="preserve">Бюджетные кредиты от других бюджетов бюджетной системы Российской Федерации </t>
  </si>
  <si>
    <t>Получение кредитов от кредитных организаций в валюте Российской Федерации</t>
  </si>
  <si>
    <t>901 01 02 00 00 04 0000 710</t>
  </si>
  <si>
    <t>901 01 02 00 00 00 0000 800</t>
  </si>
  <si>
    <t>901 01 02 00 00 04 0000 810</t>
  </si>
  <si>
    <t>919 01 05 00 00 00 0000 000</t>
  </si>
  <si>
    <t>919 01 03 00 00 04 0000 000</t>
  </si>
  <si>
    <t>919 01 03 00 00 00 0000 000</t>
  </si>
  <si>
    <t>901 01 02 00 00 00 0000 000</t>
  </si>
  <si>
    <t>901 01 02 00 00 00 0000 700</t>
  </si>
  <si>
    <t>Приложение 13</t>
  </si>
  <si>
    <t xml:space="preserve">        городского   округа  Богданович    на  2019  год </t>
  </si>
  <si>
    <t>к решению Думы городского округа Богданович</t>
  </si>
  <si>
    <t>2019 год</t>
  </si>
  <si>
    <t xml:space="preserve">от  25 .07.2019г. №49 </t>
  </si>
  <si>
    <t>Кассовые расходы, сумма, тыс.руб.</t>
  </si>
  <si>
    <t>% исполнения</t>
  </si>
  <si>
    <t>Утвержденные плановые  назначения, тыс.руб.</t>
  </si>
  <si>
    <t xml:space="preserve">        городского   округа  Богданович    за  2019  год </t>
  </si>
  <si>
    <t xml:space="preserve">от  28.05.2020г. № 27 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</si>
</sst>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20">
    <font>
      <sz val="10"/>
      <name val="Arial Cyr"/>
      <charset val="204"/>
    </font>
    <font>
      <sz val="10"/>
      <name val="Liberation SerifNew Roman"/>
      <charset val="204"/>
    </font>
    <font>
      <sz val="12"/>
      <name val="Liberation SerifNew Roman"/>
      <charset val="204"/>
    </font>
    <font>
      <b/>
      <sz val="14"/>
      <name val="Liberation SerifNew Roman"/>
      <charset val="204"/>
    </font>
    <font>
      <sz val="14"/>
      <name val="Liberation SerifNew Roman"/>
      <charset val="204"/>
    </font>
    <font>
      <b/>
      <sz val="12"/>
      <name val="Liberation SerifNew Roman"/>
      <charset val="204"/>
    </font>
    <font>
      <b/>
      <sz val="10"/>
      <name val="Liberation SerifNew Roman"/>
      <charset val="204"/>
    </font>
    <font>
      <sz val="10"/>
      <color indexed="10"/>
      <name val="Liberation SerifNew Roman"/>
      <charset val="204"/>
    </font>
    <font>
      <sz val="10"/>
      <color indexed="12"/>
      <name val="Liberation SerifNew Roman"/>
      <charset val="204"/>
    </font>
    <font>
      <sz val="11"/>
      <name val="Liberation SerifNew Roman"/>
      <charset val="204"/>
    </font>
    <font>
      <b/>
      <sz val="12"/>
      <name val="Liberation Serif"/>
      <family val="1"/>
      <charset val="204"/>
    </font>
    <font>
      <sz val="10"/>
      <name val="Liberation Serif"/>
      <family val="1"/>
      <charset val="204"/>
    </font>
    <font>
      <b/>
      <sz val="14"/>
      <name val="Liberation Serif"/>
      <family val="1"/>
      <charset val="204"/>
    </font>
    <font>
      <sz val="14"/>
      <name val="Liberation Serif"/>
      <family val="1"/>
      <charset val="204"/>
    </font>
    <font>
      <sz val="12"/>
      <name val="Liberation Serif"/>
      <family val="1"/>
      <charset val="204"/>
    </font>
    <font>
      <b/>
      <sz val="10"/>
      <name val="Liberation Serif"/>
      <family val="1"/>
      <charset val="204"/>
    </font>
    <font>
      <b/>
      <sz val="11"/>
      <name val="Liberation Serif"/>
      <family val="1"/>
      <charset val="204"/>
    </font>
    <font>
      <sz val="11"/>
      <name val="Liberation Serif"/>
      <family val="1"/>
      <charset val="204"/>
    </font>
    <font>
      <sz val="10"/>
      <color indexed="10"/>
      <name val="Liberation Serif"/>
      <family val="1"/>
      <charset val="204"/>
    </font>
    <font>
      <sz val="10"/>
      <color indexed="12"/>
      <name val="Liberation Serif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05">
    <xf numFmtId="0" fontId="0" fillId="0" borderId="0" xfId="0"/>
    <xf numFmtId="0" fontId="1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Alignment="1">
      <alignment horizontal="left"/>
    </xf>
    <xf numFmtId="0" fontId="2" fillId="0" borderId="0" xfId="0" applyFont="1" applyAlignment="1">
      <alignment wrapText="1"/>
    </xf>
    <xf numFmtId="0" fontId="5" fillId="0" borderId="0" xfId="0" applyFont="1" applyAlignment="1">
      <alignment wrapText="1"/>
    </xf>
    <xf numFmtId="0" fontId="5" fillId="0" borderId="1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/>
    </xf>
    <xf numFmtId="0" fontId="5" fillId="0" borderId="7" xfId="0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/>
    </xf>
    <xf numFmtId="3" fontId="5" fillId="0" borderId="2" xfId="0" applyNumberFormat="1" applyFont="1" applyBorder="1" applyAlignment="1">
      <alignment horizontal="center" vertical="center"/>
    </xf>
    <xf numFmtId="0" fontId="1" fillId="0" borderId="3" xfId="0" applyFont="1" applyBorder="1" applyAlignment="1">
      <alignment horizontal="center"/>
    </xf>
    <xf numFmtId="0" fontId="5" fillId="0" borderId="8" xfId="0" applyFont="1" applyBorder="1" applyAlignment="1">
      <alignment horizontal="left" vertical="center" wrapText="1"/>
    </xf>
    <xf numFmtId="49" fontId="5" fillId="0" borderId="2" xfId="0" applyNumberFormat="1" applyFont="1" applyBorder="1" applyAlignment="1">
      <alignment horizontal="center" vertical="center"/>
    </xf>
    <xf numFmtId="164" fontId="5" fillId="3" borderId="2" xfId="0" applyNumberFormat="1" applyFont="1" applyFill="1" applyBorder="1" applyAlignment="1">
      <alignment horizontal="center"/>
    </xf>
    <xf numFmtId="164" fontId="5" fillId="3" borderId="0" xfId="0" applyNumberFormat="1" applyFont="1" applyFill="1" applyAlignment="1">
      <alignment horizontal="center"/>
    </xf>
    <xf numFmtId="0" fontId="6" fillId="0" borderId="0" xfId="0" applyFont="1"/>
    <xf numFmtId="164" fontId="2" fillId="0" borderId="0" xfId="0" applyNumberFormat="1" applyFont="1" applyAlignment="1">
      <alignment horizontal="center"/>
    </xf>
    <xf numFmtId="0" fontId="2" fillId="0" borderId="0" xfId="0" applyFont="1" applyAlignment="1">
      <alignment vertical="top" wrapText="1"/>
    </xf>
    <xf numFmtId="49" fontId="2" fillId="0" borderId="0" xfId="0" applyNumberFormat="1" applyFont="1" applyAlignment="1">
      <alignment horizontal="center"/>
    </xf>
    <xf numFmtId="164" fontId="2" fillId="0" borderId="0" xfId="0" applyNumberFormat="1" applyFont="1" applyAlignment="1">
      <alignment horizontal="right"/>
    </xf>
    <xf numFmtId="0" fontId="2" fillId="0" borderId="0" xfId="0" applyFont="1" applyAlignment="1">
      <alignment horizontal="left" wrapText="1"/>
    </xf>
    <xf numFmtId="49" fontId="2" fillId="0" borderId="0" xfId="0" applyNumberFormat="1" applyFont="1" applyAlignment="1">
      <alignment horizontal="left"/>
    </xf>
    <xf numFmtId="49" fontId="2" fillId="0" borderId="0" xfId="0" applyNumberFormat="1" applyFont="1" applyAlignment="1">
      <alignment horizontal="right"/>
    </xf>
    <xf numFmtId="0" fontId="1" fillId="0" borderId="0" xfId="0" applyFont="1" applyAlignment="1">
      <alignment horizontal="left"/>
    </xf>
    <xf numFmtId="0" fontId="4" fillId="0" borderId="0" xfId="0" applyFont="1" applyAlignment="1">
      <alignment vertical="top" wrapText="1"/>
    </xf>
    <xf numFmtId="0" fontId="7" fillId="0" borderId="0" xfId="0" applyFont="1"/>
    <xf numFmtId="0" fontId="8" fillId="0" borderId="0" xfId="0" applyFont="1"/>
    <xf numFmtId="0" fontId="9" fillId="2" borderId="0" xfId="0" applyFont="1" applyFill="1" applyAlignment="1">
      <alignment vertical="center"/>
    </xf>
    <xf numFmtId="0" fontId="9" fillId="0" borderId="4" xfId="0" applyFont="1" applyBorder="1" applyAlignment="1">
      <alignment horizontal="center"/>
    </xf>
    <xf numFmtId="0" fontId="9" fillId="0" borderId="9" xfId="0" applyFont="1" applyBorder="1" applyAlignment="1">
      <alignment horizontal="left" vertical="center" wrapText="1"/>
    </xf>
    <xf numFmtId="49" fontId="9" fillId="0" borderId="11" xfId="0" applyNumberFormat="1" applyFont="1" applyBorder="1" applyAlignment="1">
      <alignment horizontal="center" vertical="center"/>
    </xf>
    <xf numFmtId="164" fontId="9" fillId="0" borderId="11" xfId="0" applyNumberFormat="1" applyFont="1" applyBorder="1" applyAlignment="1">
      <alignment horizontal="center"/>
    </xf>
    <xf numFmtId="164" fontId="9" fillId="2" borderId="11" xfId="0" applyNumberFormat="1" applyFont="1" applyFill="1" applyBorder="1" applyAlignment="1">
      <alignment horizontal="center"/>
    </xf>
    <xf numFmtId="0" fontId="9" fillId="0" borderId="10" xfId="0" applyFont="1" applyBorder="1" applyAlignment="1">
      <alignment horizontal="left" vertical="center" wrapText="1"/>
    </xf>
    <xf numFmtId="49" fontId="9" fillId="0" borderId="12" xfId="0" applyNumberFormat="1" applyFont="1" applyBorder="1" applyAlignment="1">
      <alignment horizontal="center" vertical="center"/>
    </xf>
    <xf numFmtId="164" fontId="9" fillId="3" borderId="12" xfId="0" applyNumberFormat="1" applyFont="1" applyFill="1" applyBorder="1" applyAlignment="1">
      <alignment horizontal="center"/>
    </xf>
    <xf numFmtId="0" fontId="9" fillId="0" borderId="13" xfId="0" applyFont="1" applyBorder="1" applyAlignment="1">
      <alignment horizontal="left" vertical="center" wrapText="1"/>
    </xf>
    <xf numFmtId="49" fontId="9" fillId="0" borderId="14" xfId="0" applyNumberFormat="1" applyFont="1" applyBorder="1" applyAlignment="1">
      <alignment horizontal="center" vertical="center"/>
    </xf>
    <xf numFmtId="164" fontId="9" fillId="0" borderId="14" xfId="0" applyNumberFormat="1" applyFont="1" applyBorder="1" applyAlignment="1">
      <alignment horizontal="center"/>
    </xf>
    <xf numFmtId="0" fontId="9" fillId="0" borderId="15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2" fillId="0" borderId="0" xfId="0" applyFont="1" applyAlignment="1">
      <alignment horizontal="center" wrapText="1"/>
    </xf>
    <xf numFmtId="0" fontId="5" fillId="0" borderId="0" xfId="0" applyFont="1" applyAlignment="1">
      <alignment horizontal="center"/>
    </xf>
    <xf numFmtId="0" fontId="11" fillId="0" borderId="0" xfId="0" applyFont="1"/>
    <xf numFmtId="0" fontId="11" fillId="0" borderId="0" xfId="0" applyFont="1" applyAlignment="1">
      <alignment horizontal="right" wrapText="1"/>
    </xf>
    <xf numFmtId="0" fontId="11" fillId="0" borderId="0" xfId="0" applyFont="1" applyAlignment="1">
      <alignment horizontal="right"/>
    </xf>
    <xf numFmtId="0" fontId="11" fillId="0" borderId="0" xfId="0" applyFont="1" applyAlignment="1">
      <alignment horizontal="left"/>
    </xf>
    <xf numFmtId="0" fontId="14" fillId="0" borderId="0" xfId="0" applyFont="1" applyAlignment="1">
      <alignment wrapText="1"/>
    </xf>
    <xf numFmtId="0" fontId="10" fillId="0" borderId="0" xfId="0" applyFont="1" applyAlignment="1">
      <alignment wrapText="1"/>
    </xf>
    <xf numFmtId="0" fontId="10" fillId="0" borderId="0" xfId="0" applyFont="1" applyAlignment="1">
      <alignment horizontal="center"/>
    </xf>
    <xf numFmtId="0" fontId="11" fillId="3" borderId="20" xfId="0" applyFont="1" applyFill="1" applyBorder="1" applyAlignment="1">
      <alignment horizontal="center"/>
    </xf>
    <xf numFmtId="0" fontId="10" fillId="3" borderId="21" xfId="0" applyFont="1" applyFill="1" applyBorder="1" applyAlignment="1">
      <alignment horizontal="left" vertical="center" wrapText="1"/>
    </xf>
    <xf numFmtId="49" fontId="10" fillId="3" borderId="22" xfId="0" applyNumberFormat="1" applyFont="1" applyFill="1" applyBorder="1" applyAlignment="1">
      <alignment horizontal="center" vertical="center"/>
    </xf>
    <xf numFmtId="164" fontId="10" fillId="3" borderId="23" xfId="0" applyNumberFormat="1" applyFont="1" applyFill="1" applyBorder="1" applyAlignment="1">
      <alignment horizontal="center"/>
    </xf>
    <xf numFmtId="165" fontId="16" fillId="0" borderId="25" xfId="0" applyNumberFormat="1" applyFont="1" applyBorder="1" applyAlignment="1">
      <alignment horizontal="center"/>
    </xf>
    <xf numFmtId="0" fontId="15" fillId="0" borderId="0" xfId="0" applyFont="1"/>
    <xf numFmtId="0" fontId="17" fillId="3" borderId="15" xfId="0" applyFont="1" applyFill="1" applyBorder="1" applyAlignment="1">
      <alignment horizontal="center"/>
    </xf>
    <xf numFmtId="0" fontId="17" fillId="3" borderId="13" xfId="0" applyFont="1" applyFill="1" applyBorder="1" applyAlignment="1">
      <alignment horizontal="left" vertical="center" wrapText="1"/>
    </xf>
    <xf numFmtId="49" fontId="17" fillId="3" borderId="17" xfId="0" applyNumberFormat="1" applyFont="1" applyFill="1" applyBorder="1" applyAlignment="1">
      <alignment horizontal="center" vertical="center"/>
    </xf>
    <xf numFmtId="164" fontId="17" fillId="3" borderId="16" xfId="0" applyNumberFormat="1" applyFont="1" applyFill="1" applyBorder="1" applyAlignment="1">
      <alignment horizontal="center"/>
    </xf>
    <xf numFmtId="165" fontId="17" fillId="0" borderId="26" xfId="0" applyNumberFormat="1" applyFont="1" applyBorder="1" applyAlignment="1">
      <alignment horizontal="center"/>
    </xf>
    <xf numFmtId="0" fontId="17" fillId="3" borderId="4" xfId="0" applyFont="1" applyFill="1" applyBorder="1" applyAlignment="1">
      <alignment horizontal="center"/>
    </xf>
    <xf numFmtId="0" fontId="17" fillId="3" borderId="9" xfId="0" applyFont="1" applyFill="1" applyBorder="1" applyAlignment="1">
      <alignment horizontal="left" vertical="center" wrapText="1"/>
    </xf>
    <xf numFmtId="49" fontId="17" fillId="3" borderId="18" xfId="0" applyNumberFormat="1" applyFont="1" applyFill="1" applyBorder="1" applyAlignment="1">
      <alignment horizontal="center" vertical="center"/>
    </xf>
    <xf numFmtId="0" fontId="11" fillId="3" borderId="4" xfId="0" applyFont="1" applyFill="1" applyBorder="1" applyAlignment="1">
      <alignment horizontal="center"/>
    </xf>
    <xf numFmtId="0" fontId="11" fillId="3" borderId="5" xfId="0" applyFont="1" applyFill="1" applyBorder="1" applyAlignment="1">
      <alignment horizontal="center"/>
    </xf>
    <xf numFmtId="0" fontId="17" fillId="3" borderId="10" xfId="0" applyFont="1" applyFill="1" applyBorder="1" applyAlignment="1">
      <alignment horizontal="left" vertical="center" wrapText="1"/>
    </xf>
    <xf numFmtId="49" fontId="17" fillId="3" borderId="19" xfId="0" applyNumberFormat="1" applyFont="1" applyFill="1" applyBorder="1" applyAlignment="1">
      <alignment horizontal="center" vertical="center"/>
    </xf>
    <xf numFmtId="164" fontId="17" fillId="3" borderId="27" xfId="0" applyNumberFormat="1" applyFont="1" applyFill="1" applyBorder="1" applyAlignment="1">
      <alignment horizontal="center"/>
    </xf>
    <xf numFmtId="165" fontId="17" fillId="0" borderId="28" xfId="0" applyNumberFormat="1" applyFont="1" applyBorder="1" applyAlignment="1">
      <alignment horizontal="center"/>
    </xf>
    <xf numFmtId="0" fontId="11" fillId="3" borderId="0" xfId="0" applyFont="1" applyFill="1"/>
    <xf numFmtId="0" fontId="14" fillId="3" borderId="0" xfId="0" applyFont="1" applyFill="1" applyAlignment="1">
      <alignment vertical="top" wrapText="1"/>
    </xf>
    <xf numFmtId="49" fontId="14" fillId="3" borderId="0" xfId="0" applyNumberFormat="1" applyFont="1" applyFill="1" applyAlignment="1">
      <alignment horizontal="center"/>
    </xf>
    <xf numFmtId="164" fontId="14" fillId="3" borderId="0" xfId="0" applyNumberFormat="1" applyFont="1" applyFill="1" applyAlignment="1">
      <alignment horizontal="right"/>
    </xf>
    <xf numFmtId="0" fontId="14" fillId="3" borderId="0" xfId="0" applyFont="1" applyFill="1" applyAlignment="1">
      <alignment horizontal="left" wrapText="1"/>
    </xf>
    <xf numFmtId="49" fontId="14" fillId="3" borderId="0" xfId="0" applyNumberFormat="1" applyFont="1" applyFill="1" applyAlignment="1">
      <alignment horizontal="left"/>
    </xf>
    <xf numFmtId="49" fontId="14" fillId="3" borderId="0" xfId="0" applyNumberFormat="1" applyFont="1" applyFill="1" applyAlignment="1">
      <alignment horizontal="right"/>
    </xf>
    <xf numFmtId="0" fontId="11" fillId="3" borderId="0" xfId="0" applyFont="1" applyFill="1" applyAlignment="1">
      <alignment horizontal="left"/>
    </xf>
    <xf numFmtId="0" fontId="13" fillId="3" borderId="0" xfId="0" applyFont="1" applyFill="1" applyAlignment="1">
      <alignment vertical="top" wrapText="1"/>
    </xf>
    <xf numFmtId="0" fontId="18" fillId="0" borderId="0" xfId="0" applyFont="1"/>
    <xf numFmtId="0" fontId="19" fillId="0" borderId="0" xfId="0" applyFont="1"/>
    <xf numFmtId="0" fontId="17" fillId="2" borderId="0" xfId="0" applyFont="1" applyFill="1" applyAlignment="1">
      <alignment vertical="center"/>
    </xf>
    <xf numFmtId="0" fontId="11" fillId="3" borderId="1" xfId="0" applyFont="1" applyFill="1" applyBorder="1" applyAlignment="1">
      <alignment horizontal="center" vertical="center" wrapText="1"/>
    </xf>
    <xf numFmtId="0" fontId="14" fillId="0" borderId="6" xfId="0" applyFont="1" applyBorder="1" applyAlignment="1">
      <alignment horizontal="left" vertical="center" wrapText="1"/>
    </xf>
    <xf numFmtId="0" fontId="14" fillId="0" borderId="1" xfId="0" applyFont="1" applyBorder="1" applyAlignment="1">
      <alignment horizontal="center" vertical="center" wrapText="1"/>
    </xf>
    <xf numFmtId="0" fontId="11" fillId="3" borderId="2" xfId="0" applyFont="1" applyFill="1" applyBorder="1" applyAlignment="1">
      <alignment horizontal="center"/>
    </xf>
    <xf numFmtId="0" fontId="11" fillId="3" borderId="7" xfId="0" applyFont="1" applyFill="1" applyBorder="1" applyAlignment="1">
      <alignment horizontal="center" vertical="center" wrapText="1"/>
    </xf>
    <xf numFmtId="49" fontId="11" fillId="3" borderId="7" xfId="0" applyNumberFormat="1" applyFont="1" applyFill="1" applyBorder="1" applyAlignment="1">
      <alignment horizontal="center"/>
    </xf>
    <xf numFmtId="3" fontId="11" fillId="3" borderId="24" xfId="0" applyNumberFormat="1" applyFont="1" applyFill="1" applyBorder="1" applyAlignment="1">
      <alignment horizontal="center" vertical="center"/>
    </xf>
    <xf numFmtId="49" fontId="11" fillId="3" borderId="2" xfId="0" applyNumberFormat="1" applyFont="1" applyFill="1" applyBorder="1" applyAlignment="1">
      <alignment horizontal="center"/>
    </xf>
    <xf numFmtId="0" fontId="11" fillId="0" borderId="0" xfId="0" applyFont="1" applyAlignment="1">
      <alignment horizontal="center" wrapText="1"/>
    </xf>
    <xf numFmtId="0" fontId="12" fillId="0" borderId="0" xfId="0" applyFont="1" applyAlignment="1">
      <alignment horizontal="center" wrapText="1"/>
    </xf>
    <xf numFmtId="0" fontId="13" fillId="0" borderId="0" xfId="0" applyFont="1" applyAlignment="1">
      <alignment wrapText="1"/>
    </xf>
    <xf numFmtId="0" fontId="10" fillId="0" borderId="0" xfId="0" applyFont="1" applyAlignment="1">
      <alignment horizontal="center"/>
    </xf>
    <xf numFmtId="0" fontId="0" fillId="0" borderId="0" xfId="0" applyAlignment="1">
      <alignment wrapText="1"/>
    </xf>
    <xf numFmtId="0" fontId="11" fillId="0" borderId="0" xfId="0" applyFont="1" applyAlignment="1">
      <alignment horizontal="right" wrapText="1"/>
    </xf>
    <xf numFmtId="0" fontId="0" fillId="0" borderId="0" xfId="0" applyAlignment="1">
      <alignment horizontal="right" wrapText="1"/>
    </xf>
    <xf numFmtId="0" fontId="2" fillId="0" borderId="0" xfId="0" applyFont="1" applyAlignment="1">
      <alignment horizontal="center" wrapText="1"/>
    </xf>
    <xf numFmtId="0" fontId="3" fillId="0" borderId="0" xfId="0" applyFont="1" applyAlignment="1">
      <alignment horizontal="center" wrapText="1"/>
    </xf>
    <xf numFmtId="0" fontId="4" fillId="0" borderId="0" xfId="0" applyFont="1" applyAlignment="1">
      <alignment wrapText="1"/>
    </xf>
    <xf numFmtId="0" fontId="5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84"/>
  <sheetViews>
    <sheetView tabSelected="1" workbookViewId="0">
      <selection activeCell="E9" sqref="E9"/>
    </sheetView>
  </sheetViews>
  <sheetFormatPr defaultColWidth="9.109375" defaultRowHeight="13.2"/>
  <cols>
    <col min="1" max="1" width="5.33203125" style="47" customWidth="1"/>
    <col min="2" max="2" width="80.21875" style="47" customWidth="1"/>
    <col min="3" max="3" width="32.77734375" style="47" customWidth="1"/>
    <col min="4" max="4" width="16.77734375" style="47" customWidth="1"/>
    <col min="5" max="5" width="14.33203125" style="47" customWidth="1"/>
    <col min="6" max="6" width="9.6640625" style="47" customWidth="1"/>
    <col min="7" max="7" width="12.77734375" style="47" customWidth="1"/>
    <col min="8" max="16384" width="9.109375" style="47"/>
  </cols>
  <sheetData>
    <row r="1" spans="1:6" ht="21.6" customHeight="1">
      <c r="B1" s="94"/>
      <c r="C1" s="94"/>
      <c r="D1" s="48"/>
      <c r="E1" s="48" t="s">
        <v>31</v>
      </c>
    </row>
    <row r="2" spans="1:6" ht="26.25" customHeight="1">
      <c r="B2" s="49"/>
      <c r="C2" s="49"/>
      <c r="D2" s="49"/>
      <c r="E2" s="94" t="s">
        <v>33</v>
      </c>
      <c r="F2" s="98"/>
    </row>
    <row r="3" spans="1:6">
      <c r="B3" s="49"/>
      <c r="C3" s="49"/>
      <c r="D3" s="50"/>
      <c r="E3" s="99" t="s">
        <v>40</v>
      </c>
      <c r="F3" s="100"/>
    </row>
    <row r="4" spans="1:6" ht="18">
      <c r="B4" s="95" t="s">
        <v>6</v>
      </c>
      <c r="C4" s="96"/>
      <c r="D4" s="51"/>
    </row>
    <row r="5" spans="1:6" ht="18">
      <c r="B5" s="95" t="s">
        <v>39</v>
      </c>
      <c r="C5" s="96"/>
      <c r="D5" s="52"/>
    </row>
    <row r="6" spans="1:6" ht="16.2" thickBot="1">
      <c r="B6" s="97"/>
      <c r="C6" s="97"/>
      <c r="D6" s="53"/>
    </row>
    <row r="7" spans="1:6" ht="63" thickBot="1">
      <c r="A7" s="86" t="s">
        <v>9</v>
      </c>
      <c r="B7" s="87" t="s">
        <v>8</v>
      </c>
      <c r="C7" s="88" t="s">
        <v>7</v>
      </c>
      <c r="D7" s="88" t="s">
        <v>38</v>
      </c>
      <c r="E7" s="88" t="s">
        <v>36</v>
      </c>
      <c r="F7" s="88" t="s">
        <v>37</v>
      </c>
    </row>
    <row r="8" spans="1:6" ht="13.8" thickBot="1">
      <c r="A8" s="89">
        <v>1</v>
      </c>
      <c r="B8" s="90">
        <v>2</v>
      </c>
      <c r="C8" s="91" t="s">
        <v>5</v>
      </c>
      <c r="D8" s="92">
        <v>4</v>
      </c>
      <c r="E8" s="91">
        <v>5</v>
      </c>
      <c r="F8" s="93">
        <v>6</v>
      </c>
    </row>
    <row r="9" spans="1:6" s="59" customFormat="1" ht="31.8" thickBot="1">
      <c r="A9" s="54">
        <v>1</v>
      </c>
      <c r="B9" s="55" t="s">
        <v>16</v>
      </c>
      <c r="C9" s="56" t="s">
        <v>15</v>
      </c>
      <c r="D9" s="57">
        <f>D10+D15+D19</f>
        <v>25607.89999999986</v>
      </c>
      <c r="E9" s="57">
        <f>E10+E15+E19</f>
        <v>1181.9000000000451</v>
      </c>
      <c r="F9" s="58">
        <f>E9/D9*100</f>
        <v>4.6153725998619635</v>
      </c>
    </row>
    <row r="10" spans="1:6" s="59" customFormat="1" ht="20.399999999999999" customHeight="1">
      <c r="A10" s="60">
        <v>2</v>
      </c>
      <c r="B10" s="61" t="s">
        <v>17</v>
      </c>
      <c r="C10" s="62" t="s">
        <v>29</v>
      </c>
      <c r="D10" s="63">
        <f>D11-D13</f>
        <v>0</v>
      </c>
      <c r="E10" s="63">
        <v>0</v>
      </c>
      <c r="F10" s="64">
        <v>0</v>
      </c>
    </row>
    <row r="11" spans="1:6" ht="13.8">
      <c r="A11" s="65">
        <v>3</v>
      </c>
      <c r="B11" s="66" t="s">
        <v>22</v>
      </c>
      <c r="C11" s="67" t="s">
        <v>30</v>
      </c>
      <c r="D11" s="63">
        <f>D12</f>
        <v>0</v>
      </c>
      <c r="E11" s="63">
        <v>0</v>
      </c>
      <c r="F11" s="64">
        <v>0</v>
      </c>
    </row>
    <row r="12" spans="1:6" ht="27.6">
      <c r="A12" s="68">
        <v>4</v>
      </c>
      <c r="B12" s="66" t="s">
        <v>18</v>
      </c>
      <c r="C12" s="67" t="s">
        <v>23</v>
      </c>
      <c r="D12" s="63">
        <v>0</v>
      </c>
      <c r="E12" s="63">
        <v>0</v>
      </c>
      <c r="F12" s="64">
        <v>0</v>
      </c>
    </row>
    <row r="13" spans="1:6" ht="27.6">
      <c r="A13" s="65">
        <v>5</v>
      </c>
      <c r="B13" s="66" t="s">
        <v>19</v>
      </c>
      <c r="C13" s="67" t="s">
        <v>24</v>
      </c>
      <c r="D13" s="63">
        <f>D14</f>
        <v>0</v>
      </c>
      <c r="E13" s="63">
        <v>0</v>
      </c>
      <c r="F13" s="64">
        <v>0</v>
      </c>
    </row>
    <row r="14" spans="1:6" ht="30.75" customHeight="1">
      <c r="A14" s="65">
        <v>6</v>
      </c>
      <c r="B14" s="66" t="s">
        <v>20</v>
      </c>
      <c r="C14" s="67" t="s">
        <v>25</v>
      </c>
      <c r="D14" s="63">
        <v>0</v>
      </c>
      <c r="E14" s="63">
        <v>0</v>
      </c>
      <c r="F14" s="64">
        <v>0</v>
      </c>
    </row>
    <row r="15" spans="1:6" s="59" customFormat="1" ht="32.1" customHeight="1">
      <c r="A15" s="68">
        <v>7</v>
      </c>
      <c r="B15" s="66" t="s">
        <v>21</v>
      </c>
      <c r="C15" s="67" t="s">
        <v>28</v>
      </c>
      <c r="D15" s="63">
        <f>D16</f>
        <v>-7383.7000000000007</v>
      </c>
      <c r="E15" s="63">
        <f>E16</f>
        <v>5157.5999999999985</v>
      </c>
      <c r="F15" s="64">
        <f>E15/D15*100</f>
        <v>-69.851158633205543</v>
      </c>
    </row>
    <row r="16" spans="1:6" ht="33.450000000000003" customHeight="1">
      <c r="A16" s="65">
        <v>8</v>
      </c>
      <c r="B16" s="66" t="s">
        <v>0</v>
      </c>
      <c r="C16" s="67" t="s">
        <v>27</v>
      </c>
      <c r="D16" s="63">
        <f>D17+D18</f>
        <v>-7383.7000000000007</v>
      </c>
      <c r="E16" s="63">
        <f>E17+E18</f>
        <v>5157.5999999999985</v>
      </c>
      <c r="F16" s="64">
        <f t="shared" ref="F16:F21" si="0">E16/D16*100</f>
        <v>-69.851158633205543</v>
      </c>
    </row>
    <row r="17" spans="1:6" ht="32.700000000000003" customHeight="1">
      <c r="A17" s="65">
        <v>9</v>
      </c>
      <c r="B17" s="66" t="s">
        <v>3</v>
      </c>
      <c r="C17" s="67" t="s">
        <v>13</v>
      </c>
      <c r="D17" s="63">
        <v>23000</v>
      </c>
      <c r="E17" s="63">
        <v>23000</v>
      </c>
      <c r="F17" s="64">
        <f t="shared" si="0"/>
        <v>100</v>
      </c>
    </row>
    <row r="18" spans="1:6" ht="30.75" customHeight="1">
      <c r="A18" s="68">
        <v>10</v>
      </c>
      <c r="B18" s="66" t="s">
        <v>4</v>
      </c>
      <c r="C18" s="67" t="s">
        <v>14</v>
      </c>
      <c r="D18" s="63">
        <v>-30383.7</v>
      </c>
      <c r="E18" s="63">
        <v>-17842.400000000001</v>
      </c>
      <c r="F18" s="64">
        <f t="shared" si="0"/>
        <v>58.723591925933974</v>
      </c>
    </row>
    <row r="19" spans="1:6" ht="19.8" customHeight="1">
      <c r="A19" s="65">
        <v>11</v>
      </c>
      <c r="B19" s="66" t="s">
        <v>10</v>
      </c>
      <c r="C19" s="67" t="s">
        <v>26</v>
      </c>
      <c r="D19" s="63">
        <f>D20+D21</f>
        <v>32991.59999999986</v>
      </c>
      <c r="E19" s="63">
        <f>E20+E21</f>
        <v>-3975.6999999999534</v>
      </c>
      <c r="F19" s="64">
        <f t="shared" si="0"/>
        <v>-12.050643194025055</v>
      </c>
    </row>
    <row r="20" spans="1:6" ht="19.8" customHeight="1">
      <c r="A20" s="65">
        <v>12</v>
      </c>
      <c r="B20" s="66" t="s">
        <v>1</v>
      </c>
      <c r="C20" s="67" t="s">
        <v>11</v>
      </c>
      <c r="D20" s="63">
        <v>-1956764.1</v>
      </c>
      <c r="E20" s="63">
        <v>-1978112.5</v>
      </c>
      <c r="F20" s="64">
        <f t="shared" si="0"/>
        <v>101.0910052979815</v>
      </c>
    </row>
    <row r="21" spans="1:6" ht="19.8" customHeight="1" thickBot="1">
      <c r="A21" s="69">
        <v>13</v>
      </c>
      <c r="B21" s="70" t="s">
        <v>2</v>
      </c>
      <c r="C21" s="71" t="s">
        <v>12</v>
      </c>
      <c r="D21" s="72">
        <v>1989755.7</v>
      </c>
      <c r="E21" s="72">
        <v>1974136.8</v>
      </c>
      <c r="F21" s="73">
        <f t="shared" si="0"/>
        <v>99.215034287877657</v>
      </c>
    </row>
    <row r="22" spans="1:6" ht="15.6">
      <c r="A22" s="74"/>
      <c r="B22" s="75"/>
      <c r="C22" s="76"/>
      <c r="D22" s="77"/>
    </row>
    <row r="23" spans="1:6" ht="15.6">
      <c r="A23" s="74"/>
      <c r="B23" s="78"/>
      <c r="C23" s="79"/>
      <c r="D23" s="80"/>
    </row>
    <row r="24" spans="1:6">
      <c r="A24" s="74"/>
      <c r="B24" s="81"/>
      <c r="C24" s="74"/>
      <c r="D24" s="74"/>
    </row>
    <row r="25" spans="1:6">
      <c r="A25" s="74"/>
      <c r="B25" s="81"/>
      <c r="C25" s="74"/>
      <c r="D25" s="74"/>
    </row>
    <row r="26" spans="1:6">
      <c r="A26" s="74"/>
      <c r="B26" s="74"/>
      <c r="C26" s="74"/>
      <c r="D26" s="74"/>
    </row>
    <row r="27" spans="1:6" ht="18">
      <c r="A27" s="74"/>
      <c r="B27" s="82"/>
      <c r="C27" s="74"/>
      <c r="D27" s="74"/>
    </row>
    <row r="28" spans="1:6">
      <c r="A28" s="74"/>
      <c r="B28" s="81"/>
      <c r="C28" s="74"/>
      <c r="D28" s="74"/>
    </row>
    <row r="29" spans="1:6">
      <c r="A29" s="74"/>
      <c r="B29" s="74"/>
      <c r="C29" s="74"/>
      <c r="D29" s="74"/>
    </row>
    <row r="30" spans="1:6">
      <c r="A30" s="74"/>
      <c r="B30" s="74"/>
      <c r="C30" s="74"/>
      <c r="D30" s="74"/>
    </row>
    <row r="31" spans="1:6">
      <c r="A31" s="74"/>
      <c r="B31" s="74"/>
      <c r="C31" s="74"/>
      <c r="D31" s="74"/>
    </row>
    <row r="130" spans="2:4" s="83" customFormat="1">
      <c r="B130" s="47"/>
      <c r="C130" s="47"/>
      <c r="D130" s="47"/>
    </row>
    <row r="131" spans="2:4" s="83" customFormat="1">
      <c r="B131" s="47"/>
      <c r="C131" s="47"/>
      <c r="D131" s="47"/>
    </row>
    <row r="132" spans="2:4" s="84" customFormat="1">
      <c r="B132" s="47"/>
      <c r="C132" s="47"/>
      <c r="D132" s="47"/>
    </row>
    <row r="133" spans="2:4" s="84" customFormat="1">
      <c r="B133" s="47"/>
      <c r="C133" s="47"/>
      <c r="D133" s="47"/>
    </row>
    <row r="134" spans="2:4" s="84" customFormat="1">
      <c r="B134" s="47"/>
      <c r="C134" s="47"/>
      <c r="D134" s="47"/>
    </row>
    <row r="135" spans="2:4" s="84" customFormat="1">
      <c r="B135" s="47"/>
      <c r="C135" s="47"/>
      <c r="D135" s="47"/>
    </row>
    <row r="136" spans="2:4" s="84" customFormat="1">
      <c r="B136" s="47"/>
      <c r="C136" s="47"/>
      <c r="D136" s="47"/>
    </row>
    <row r="137" spans="2:4" s="84" customFormat="1">
      <c r="B137" s="47"/>
      <c r="C137" s="47"/>
      <c r="D137" s="47"/>
    </row>
    <row r="138" spans="2:4" s="84" customFormat="1">
      <c r="B138" s="47"/>
      <c r="C138" s="47"/>
      <c r="D138" s="47"/>
    </row>
    <row r="139" spans="2:4" s="84" customFormat="1">
      <c r="B139" s="47"/>
      <c r="C139" s="47"/>
      <c r="D139" s="47"/>
    </row>
    <row r="140" spans="2:4" s="84" customFormat="1">
      <c r="B140" s="47"/>
      <c r="C140" s="47"/>
      <c r="D140" s="47"/>
    </row>
    <row r="141" spans="2:4" s="83" customFormat="1">
      <c r="B141" s="47"/>
      <c r="C141" s="47"/>
      <c r="D141" s="47"/>
    </row>
    <row r="154" spans="2:4" s="83" customFormat="1">
      <c r="B154" s="47"/>
      <c r="C154" s="47"/>
      <c r="D154" s="47"/>
    </row>
    <row r="155" spans="2:4" s="83" customFormat="1">
      <c r="B155" s="47"/>
      <c r="C155" s="47"/>
      <c r="D155" s="47"/>
    </row>
    <row r="156" spans="2:4" s="84" customFormat="1">
      <c r="B156" s="47"/>
      <c r="C156" s="47"/>
      <c r="D156" s="47"/>
    </row>
    <row r="157" spans="2:4" s="84" customFormat="1">
      <c r="B157" s="47"/>
      <c r="C157" s="47"/>
      <c r="D157" s="47"/>
    </row>
    <row r="158" spans="2:4" s="84" customFormat="1">
      <c r="B158" s="47"/>
      <c r="C158" s="47"/>
      <c r="D158" s="47"/>
    </row>
    <row r="159" spans="2:4" s="84" customFormat="1">
      <c r="B159" s="47"/>
      <c r="C159" s="47"/>
      <c r="D159" s="47"/>
    </row>
    <row r="160" spans="2:4" s="84" customFormat="1">
      <c r="B160" s="47"/>
      <c r="C160" s="47"/>
      <c r="D160" s="47"/>
    </row>
    <row r="161" spans="2:4" s="84" customFormat="1">
      <c r="B161" s="47"/>
      <c r="C161" s="47"/>
      <c r="D161" s="47"/>
    </row>
    <row r="162" spans="2:4" s="84" customFormat="1">
      <c r="B162" s="47"/>
      <c r="C162" s="47"/>
      <c r="D162" s="47"/>
    </row>
    <row r="163" spans="2:4" s="84" customFormat="1">
      <c r="B163" s="47"/>
      <c r="C163" s="47"/>
      <c r="D163" s="47"/>
    </row>
    <row r="164" spans="2:4" s="84" customFormat="1">
      <c r="B164" s="47"/>
      <c r="C164" s="47"/>
      <c r="D164" s="47"/>
    </row>
    <row r="165" spans="2:4" s="83" customFormat="1">
      <c r="B165" s="47"/>
      <c r="C165" s="47"/>
      <c r="D165" s="47"/>
    </row>
    <row r="284" spans="2:4" s="85" customFormat="1" ht="13.8">
      <c r="B284" s="47"/>
      <c r="C284" s="47"/>
      <c r="D284" s="47"/>
    </row>
  </sheetData>
  <mergeCells count="6">
    <mergeCell ref="B1:C1"/>
    <mergeCell ref="B4:C4"/>
    <mergeCell ref="B5:C5"/>
    <mergeCell ref="B6:C6"/>
    <mergeCell ref="E2:F2"/>
    <mergeCell ref="E3:F3"/>
  </mergeCells>
  <pageMargins left="0.70866141732283472" right="0.70866141732283472" top="0.55118110236220474" bottom="0.35433070866141736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E284"/>
  <sheetViews>
    <sheetView topLeftCell="A7" workbookViewId="0">
      <selection activeCell="D22" sqref="D22"/>
    </sheetView>
  </sheetViews>
  <sheetFormatPr defaultColWidth="9.109375" defaultRowHeight="13.2"/>
  <cols>
    <col min="1" max="1" width="9.33203125" style="1" customWidth="1"/>
    <col min="2" max="2" width="81.77734375" style="1" customWidth="1"/>
    <col min="3" max="3" width="32.77734375" style="1" customWidth="1"/>
    <col min="4" max="4" width="23.109375" style="1" customWidth="1"/>
    <col min="5" max="5" width="12.21875" style="1" customWidth="1"/>
    <col min="6" max="6" width="11.6640625" style="1" customWidth="1"/>
    <col min="7" max="7" width="12.77734375" style="1" customWidth="1"/>
    <col min="8" max="16384" width="9.109375" style="1"/>
  </cols>
  <sheetData>
    <row r="1" spans="1:5" ht="15">
      <c r="B1" s="101"/>
      <c r="C1" s="101"/>
      <c r="D1" s="45" t="s">
        <v>31</v>
      </c>
    </row>
    <row r="2" spans="1:5" ht="15">
      <c r="B2" s="2"/>
      <c r="C2" s="2"/>
      <c r="D2" s="2" t="s">
        <v>33</v>
      </c>
    </row>
    <row r="3" spans="1:5" ht="15">
      <c r="B3" s="2"/>
      <c r="C3" s="2"/>
      <c r="D3" s="3" t="s">
        <v>35</v>
      </c>
    </row>
    <row r="4" spans="1:5" ht="17.399999999999999">
      <c r="B4" s="102" t="s">
        <v>6</v>
      </c>
      <c r="C4" s="103"/>
      <c r="D4" s="4"/>
    </row>
    <row r="5" spans="1:5" ht="17.399999999999999">
      <c r="B5" s="102" t="s">
        <v>32</v>
      </c>
      <c r="C5" s="103"/>
      <c r="D5" s="5"/>
    </row>
    <row r="6" spans="1:5" ht="16.2" thickBot="1">
      <c r="B6" s="104"/>
      <c r="C6" s="104"/>
      <c r="D6" s="46"/>
    </row>
    <row r="7" spans="1:5" ht="47.4" thickBot="1">
      <c r="A7" s="6" t="s">
        <v>9</v>
      </c>
      <c r="B7" s="7" t="s">
        <v>8</v>
      </c>
      <c r="C7" s="8" t="s">
        <v>7</v>
      </c>
      <c r="D7" s="8" t="s">
        <v>34</v>
      </c>
    </row>
    <row r="8" spans="1:5" ht="16.2" thickBot="1">
      <c r="A8" s="9">
        <v>1</v>
      </c>
      <c r="B8" s="10">
        <v>2</v>
      </c>
      <c r="C8" s="11" t="s">
        <v>5</v>
      </c>
      <c r="D8" s="12">
        <v>4</v>
      </c>
    </row>
    <row r="9" spans="1:5" s="18" customFormat="1" ht="31.8" thickBot="1">
      <c r="A9" s="13">
        <v>1</v>
      </c>
      <c r="B9" s="14" t="s">
        <v>16</v>
      </c>
      <c r="C9" s="15" t="s">
        <v>15</v>
      </c>
      <c r="D9" s="16">
        <f>D10+D15+D19</f>
        <v>51583.7</v>
      </c>
      <c r="E9" s="17"/>
    </row>
    <row r="10" spans="1:5" s="18" customFormat="1" ht="20.399999999999999" customHeight="1">
      <c r="A10" s="42">
        <v>2</v>
      </c>
      <c r="B10" s="39" t="s">
        <v>17</v>
      </c>
      <c r="C10" s="40" t="s">
        <v>29</v>
      </c>
      <c r="D10" s="41">
        <f>D11-D13</f>
        <v>0</v>
      </c>
    </row>
    <row r="11" spans="1:5" ht="13.8">
      <c r="A11" s="31">
        <v>3</v>
      </c>
      <c r="B11" s="32" t="s">
        <v>22</v>
      </c>
      <c r="C11" s="33" t="s">
        <v>30</v>
      </c>
      <c r="D11" s="34">
        <f>D12</f>
        <v>0</v>
      </c>
    </row>
    <row r="12" spans="1:5" ht="27.6">
      <c r="A12" s="43">
        <v>4</v>
      </c>
      <c r="B12" s="32" t="s">
        <v>18</v>
      </c>
      <c r="C12" s="33" t="s">
        <v>23</v>
      </c>
      <c r="D12" s="34">
        <v>0</v>
      </c>
    </row>
    <row r="13" spans="1:5" ht="27.6">
      <c r="A13" s="31">
        <v>5</v>
      </c>
      <c r="B13" s="32" t="s">
        <v>19</v>
      </c>
      <c r="C13" s="33" t="s">
        <v>24</v>
      </c>
      <c r="D13" s="34">
        <f>D14</f>
        <v>0</v>
      </c>
    </row>
    <row r="14" spans="1:5" ht="27.6">
      <c r="A14" s="31">
        <v>6</v>
      </c>
      <c r="B14" s="32" t="s">
        <v>20</v>
      </c>
      <c r="C14" s="33" t="s">
        <v>25</v>
      </c>
      <c r="D14" s="34">
        <v>0</v>
      </c>
    </row>
    <row r="15" spans="1:5" s="18" customFormat="1" ht="27.6">
      <c r="A15" s="43">
        <v>7</v>
      </c>
      <c r="B15" s="32" t="s">
        <v>21</v>
      </c>
      <c r="C15" s="33" t="s">
        <v>28</v>
      </c>
      <c r="D15" s="34">
        <f>D16</f>
        <v>18593.699999999997</v>
      </c>
      <c r="E15" s="19"/>
    </row>
    <row r="16" spans="1:5" ht="27.6">
      <c r="A16" s="31">
        <v>8</v>
      </c>
      <c r="B16" s="32" t="s">
        <v>0</v>
      </c>
      <c r="C16" s="33" t="s">
        <v>27</v>
      </c>
      <c r="D16" s="34">
        <f>D17+D18</f>
        <v>18593.699999999997</v>
      </c>
      <c r="E16" s="19"/>
    </row>
    <row r="17" spans="1:4" ht="27.6">
      <c r="A17" s="31">
        <v>9</v>
      </c>
      <c r="B17" s="32" t="s">
        <v>3</v>
      </c>
      <c r="C17" s="33" t="s">
        <v>13</v>
      </c>
      <c r="D17" s="34">
        <v>38593.699999999997</v>
      </c>
    </row>
    <row r="18" spans="1:4" ht="27.6">
      <c r="A18" s="43">
        <v>10</v>
      </c>
      <c r="B18" s="32" t="s">
        <v>4</v>
      </c>
      <c r="C18" s="33" t="s">
        <v>14</v>
      </c>
      <c r="D18" s="34">
        <v>-20000</v>
      </c>
    </row>
    <row r="19" spans="1:4" ht="13.8">
      <c r="A19" s="31">
        <v>11</v>
      </c>
      <c r="B19" s="32" t="s">
        <v>10</v>
      </c>
      <c r="C19" s="33" t="s">
        <v>26</v>
      </c>
      <c r="D19" s="35">
        <f>D20+D21</f>
        <v>32990</v>
      </c>
    </row>
    <row r="20" spans="1:4" ht="13.8">
      <c r="A20" s="31">
        <v>12</v>
      </c>
      <c r="B20" s="32" t="s">
        <v>1</v>
      </c>
      <c r="C20" s="33" t="s">
        <v>11</v>
      </c>
      <c r="D20" s="34">
        <v>-1956471.3</v>
      </c>
    </row>
    <row r="21" spans="1:4" ht="14.4" thickBot="1">
      <c r="A21" s="44">
        <v>13</v>
      </c>
      <c r="B21" s="36" t="s">
        <v>2</v>
      </c>
      <c r="C21" s="37" t="s">
        <v>12</v>
      </c>
      <c r="D21" s="38">
        <v>1989461.3</v>
      </c>
    </row>
    <row r="22" spans="1:4" ht="15">
      <c r="B22" s="20"/>
      <c r="C22" s="21"/>
      <c r="D22" s="22"/>
    </row>
    <row r="23" spans="1:4" ht="15">
      <c r="B23" s="23"/>
      <c r="C23" s="24"/>
      <c r="D23" s="25"/>
    </row>
    <row r="24" spans="1:4">
      <c r="B24" s="26"/>
    </row>
    <row r="25" spans="1:4">
      <c r="B25" s="26"/>
    </row>
    <row r="27" spans="1:4" ht="17.399999999999999">
      <c r="B27" s="27"/>
    </row>
    <row r="28" spans="1:4">
      <c r="B28" s="26"/>
    </row>
    <row r="130" spans="2:4" s="28" customFormat="1">
      <c r="B130" s="1"/>
      <c r="C130" s="1"/>
      <c r="D130" s="1"/>
    </row>
    <row r="131" spans="2:4" s="28" customFormat="1">
      <c r="B131" s="1"/>
      <c r="C131" s="1"/>
      <c r="D131" s="1"/>
    </row>
    <row r="132" spans="2:4" s="29" customFormat="1">
      <c r="B132" s="1"/>
      <c r="C132" s="1"/>
      <c r="D132" s="1"/>
    </row>
    <row r="133" spans="2:4" s="29" customFormat="1">
      <c r="B133" s="1"/>
      <c r="C133" s="1"/>
      <c r="D133" s="1"/>
    </row>
    <row r="134" spans="2:4" s="29" customFormat="1">
      <c r="B134" s="1"/>
      <c r="C134" s="1"/>
      <c r="D134" s="1"/>
    </row>
    <row r="135" spans="2:4" s="29" customFormat="1">
      <c r="B135" s="1"/>
      <c r="C135" s="1"/>
      <c r="D135" s="1"/>
    </row>
    <row r="136" spans="2:4" s="29" customFormat="1">
      <c r="B136" s="1"/>
      <c r="C136" s="1"/>
      <c r="D136" s="1"/>
    </row>
    <row r="137" spans="2:4" s="29" customFormat="1">
      <c r="B137" s="1"/>
      <c r="C137" s="1"/>
      <c r="D137" s="1"/>
    </row>
    <row r="138" spans="2:4" s="29" customFormat="1">
      <c r="B138" s="1"/>
      <c r="C138" s="1"/>
      <c r="D138" s="1"/>
    </row>
    <row r="139" spans="2:4" s="29" customFormat="1">
      <c r="B139" s="1"/>
      <c r="C139" s="1"/>
      <c r="D139" s="1"/>
    </row>
    <row r="140" spans="2:4" s="29" customFormat="1">
      <c r="B140" s="1"/>
      <c r="C140" s="1"/>
      <c r="D140" s="1"/>
    </row>
    <row r="141" spans="2:4" s="28" customFormat="1">
      <c r="B141" s="1"/>
      <c r="C141" s="1"/>
      <c r="D141" s="1"/>
    </row>
    <row r="154" spans="2:4" s="28" customFormat="1">
      <c r="B154" s="1"/>
      <c r="C154" s="1"/>
      <c r="D154" s="1"/>
    </row>
    <row r="155" spans="2:4" s="28" customFormat="1">
      <c r="B155" s="1"/>
      <c r="C155" s="1"/>
      <c r="D155" s="1"/>
    </row>
    <row r="156" spans="2:4" s="29" customFormat="1">
      <c r="B156" s="1"/>
      <c r="C156" s="1"/>
      <c r="D156" s="1"/>
    </row>
    <row r="157" spans="2:4" s="29" customFormat="1">
      <c r="B157" s="1"/>
      <c r="C157" s="1"/>
      <c r="D157" s="1"/>
    </row>
    <row r="158" spans="2:4" s="29" customFormat="1">
      <c r="B158" s="1"/>
      <c r="C158" s="1"/>
      <c r="D158" s="1"/>
    </row>
    <row r="159" spans="2:4" s="29" customFormat="1">
      <c r="B159" s="1"/>
      <c r="C159" s="1"/>
      <c r="D159" s="1"/>
    </row>
    <row r="160" spans="2:4" s="29" customFormat="1">
      <c r="B160" s="1"/>
      <c r="C160" s="1"/>
      <c r="D160" s="1"/>
    </row>
    <row r="161" spans="2:4" s="29" customFormat="1">
      <c r="B161" s="1"/>
      <c r="C161" s="1"/>
      <c r="D161" s="1"/>
    </row>
    <row r="162" spans="2:4" s="29" customFormat="1">
      <c r="B162" s="1"/>
      <c r="C162" s="1"/>
      <c r="D162" s="1"/>
    </row>
    <row r="163" spans="2:4" s="29" customFormat="1">
      <c r="B163" s="1"/>
      <c r="C163" s="1"/>
      <c r="D163" s="1"/>
    </row>
    <row r="164" spans="2:4" s="29" customFormat="1">
      <c r="B164" s="1"/>
      <c r="C164" s="1"/>
      <c r="D164" s="1"/>
    </row>
    <row r="165" spans="2:4" s="28" customFormat="1">
      <c r="B165" s="1"/>
      <c r="C165" s="1"/>
      <c r="D165" s="1"/>
    </row>
    <row r="284" spans="2:4" s="30" customFormat="1" ht="13.8">
      <c r="B284" s="1"/>
      <c r="C284" s="1"/>
      <c r="D284" s="1"/>
    </row>
  </sheetData>
  <mergeCells count="4">
    <mergeCell ref="B1:C1"/>
    <mergeCell ref="B4:C4"/>
    <mergeCell ref="B5:C5"/>
    <mergeCell ref="B6:C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Прил13</vt:lpstr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Shushakov</dc:creator>
  <cp:lastModifiedBy>GalushkinaYM</cp:lastModifiedBy>
  <cp:lastPrinted>2020-05-28T08:19:59Z</cp:lastPrinted>
  <dcterms:created xsi:type="dcterms:W3CDTF">1999-06-18T11:49:53Z</dcterms:created>
  <dcterms:modified xsi:type="dcterms:W3CDTF">2020-05-28T08:20:01Z</dcterms:modified>
</cp:coreProperties>
</file>